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0" yWindow="500" windowWidth="22120" windowHeight="17500" tabRatio="403" activeTab="0"/>
  </bookViews>
  <sheets>
    <sheet name="AUX POTES" sheetId="1" r:id="rId1"/>
  </sheets>
  <definedNames/>
  <calcPr fullCalcOnLoad="1"/>
</workbook>
</file>

<file path=xl/sharedStrings.xml><?xml version="1.0" encoding="utf-8"?>
<sst xmlns="http://schemas.openxmlformats.org/spreadsheetml/2006/main" count="151" uniqueCount="121">
  <si>
    <t>Adhérent</t>
  </si>
  <si>
    <t>Nom</t>
  </si>
  <si>
    <t>Prénom</t>
  </si>
  <si>
    <t>Adresse</t>
  </si>
  <si>
    <t>email</t>
  </si>
  <si>
    <t>Portable</t>
  </si>
  <si>
    <t>Dates de livraison</t>
  </si>
  <si>
    <t>Les morceaux</t>
  </si>
  <si>
    <t>Poids indicatif</t>
  </si>
  <si>
    <t>Prix / Kg</t>
  </si>
  <si>
    <t>Prix du morceau</t>
  </si>
  <si>
    <t>Viande  fraiche</t>
  </si>
  <si>
    <t>Rôti de porc</t>
  </si>
  <si>
    <t>0,7 – 0,75 Kg</t>
  </si>
  <si>
    <t>Rouelle</t>
  </si>
  <si>
    <t>0,95 – 1,05 Kg</t>
  </si>
  <si>
    <t>Côtes X2</t>
  </si>
  <si>
    <t>0,45 – 0,50 Kg</t>
  </si>
  <si>
    <t>Grillades X2</t>
  </si>
  <si>
    <t>0,5 – 0,6 Kg</t>
  </si>
  <si>
    <t>Sauté</t>
  </si>
  <si>
    <t>0,55 – 0,6 Kg</t>
  </si>
  <si>
    <t>Lardons salés</t>
  </si>
  <si>
    <t>0,45 – 0,55 Kg</t>
  </si>
  <si>
    <t>Charcuterie</t>
  </si>
  <si>
    <t>Saucisson sec</t>
  </si>
  <si>
    <t>0,18 Kg</t>
  </si>
  <si>
    <t>TOTAUX</t>
  </si>
  <si>
    <r>
      <t xml:space="preserve">EN CAS D'OUBLI  DU PANIER : </t>
    </r>
    <r>
      <rPr>
        <i/>
        <sz val="9"/>
        <color indexed="8"/>
        <rFont val="Arial"/>
        <family val="2"/>
      </rPr>
      <t>Si un adhérent ne récupère pas son panier à la date prévue,</t>
    </r>
    <r>
      <rPr>
        <b/>
        <i/>
        <sz val="9"/>
        <color indexed="8"/>
        <rFont val="Arial"/>
        <family val="2"/>
      </rPr>
      <t xml:space="preserve"> il s'engage à contacter la fermette de Didou dans les 3 jours</t>
    </r>
    <r>
      <rPr>
        <i/>
        <sz val="9"/>
        <color indexed="8"/>
        <rFont val="Arial"/>
        <family val="2"/>
      </rPr>
      <t xml:space="preserve"> pour trouver une solution. Si l'adhérent ne contacte pas la fermette de Didou, son panier est perdu.</t>
    </r>
  </si>
  <si>
    <t>Montant des chèques à réaliser si</t>
  </si>
  <si>
    <t>paiement en 1 fois</t>
  </si>
  <si>
    <t>paiement en 2 fois</t>
  </si>
  <si>
    <t>Signature adhérent</t>
  </si>
  <si>
    <t>Signature producteur</t>
  </si>
  <si>
    <t>paiement en 4 fois</t>
  </si>
  <si>
    <t>Fait en 2 exemplaires à ……………………….. Le ……………………...</t>
  </si>
  <si>
    <t>Talon de jambon</t>
  </si>
  <si>
    <t>Saucisses natures X6-7</t>
  </si>
  <si>
    <t>Saucisses aux herbes X6-7</t>
  </si>
  <si>
    <t>VEAU</t>
  </si>
  <si>
    <t>2 x 250g</t>
  </si>
  <si>
    <t>700-800g</t>
  </si>
  <si>
    <t>Roti noix/quasi</t>
  </si>
  <si>
    <t>2 x 150g</t>
  </si>
  <si>
    <t>2 x 125g</t>
  </si>
  <si>
    <t>Viande haché salés</t>
  </si>
  <si>
    <t>500g</t>
  </si>
  <si>
    <t>0,2-0,25 Kg</t>
  </si>
  <si>
    <t>0,2 – 0,25 Kg</t>
  </si>
  <si>
    <t>Jambon cuit X4</t>
  </si>
  <si>
    <t>3 Kg</t>
  </si>
  <si>
    <t>1/2 filet mignon veau</t>
  </si>
  <si>
    <t>Haché portion salé x4</t>
  </si>
  <si>
    <t>0,1Kg</t>
  </si>
  <si>
    <t>Bacon</t>
  </si>
  <si>
    <t>Coppa</t>
  </si>
  <si>
    <t>Pâté en croute x2</t>
  </si>
  <si>
    <t>2 x 100g</t>
  </si>
  <si>
    <t>Paupiettes x2</t>
  </si>
  <si>
    <t>2 x 180g</t>
  </si>
  <si>
    <t>Grenadin x2</t>
  </si>
  <si>
    <t>0,45-0,55Kg</t>
  </si>
  <si>
    <t xml:space="preserve">5 Kg </t>
  </si>
  <si>
    <t>Suivez l'actualité de la ferme sur facebook : www.facebook.com/ferme.didou</t>
  </si>
  <si>
    <t>Chair à saucisse nature</t>
  </si>
  <si>
    <t>Chair à saucisse aux herbes</t>
  </si>
  <si>
    <t>Terrine campagne (en verrine)</t>
  </si>
  <si>
    <t>Terrine vin jaune (en verrine)</t>
  </si>
  <si>
    <t>0,5 Kg</t>
  </si>
  <si>
    <t>Blanquette sans os</t>
  </si>
  <si>
    <t>Roti épaule</t>
  </si>
  <si>
    <r>
      <t xml:space="preserve">OBJET : </t>
    </r>
    <r>
      <rPr>
        <i/>
        <sz val="9"/>
        <color indexed="8"/>
        <rFont val="Arial"/>
        <family val="2"/>
      </rPr>
      <t>La signature de ce contrat permet à l'adhérent de commander à l'avance des paniers proposés par la ferme de Didou qui s'engage à les lui fournir. L'adhérent viendra récupérer, aux dates prévues au présent contrat, la commande</t>
    </r>
  </si>
  <si>
    <t>Courriel : contact@fermette-didou.fr</t>
  </si>
  <si>
    <r>
      <t xml:space="preserve">PRE-REQUIS : </t>
    </r>
    <r>
      <rPr>
        <i/>
        <sz val="9"/>
        <color indexed="8"/>
        <rFont val="Arial"/>
        <family val="2"/>
      </rPr>
      <t xml:space="preserve">Seuls les adhérents à l'AMAP laux potes peuvent souscrire un contrat avec la ferme de Didou.  </t>
    </r>
  </si>
  <si>
    <t>Terrine estivale (en verrine)</t>
  </si>
  <si>
    <r>
      <t xml:space="preserve">PAIEMENT : </t>
    </r>
    <r>
      <rPr>
        <i/>
        <sz val="9"/>
        <color indexed="8"/>
        <rFont val="Arial"/>
        <family val="2"/>
      </rPr>
      <t>Le paiement se fait à l'avance en maximum 1 chèque par livraison (cf. tableau ci dessous pour les montants à régler).</t>
    </r>
    <r>
      <rPr>
        <b/>
        <i/>
        <sz val="14"/>
        <color indexed="10"/>
        <rFont val="Arial"/>
        <family val="2"/>
      </rPr>
      <t>Les chèques sont à libeller à l'ordre d'Edtih BERIZZI</t>
    </r>
  </si>
  <si>
    <t>Escalopes marinées X4</t>
  </si>
  <si>
    <t>Porguez X6-7</t>
  </si>
  <si>
    <t>Lard salés en Tranche X4-5</t>
  </si>
  <si>
    <t>Faux filet X2</t>
  </si>
  <si>
    <t>Escalope X2</t>
  </si>
  <si>
    <t>Tendron X2</t>
  </si>
  <si>
    <t>Merguez de veau</t>
  </si>
  <si>
    <t>Tel : 07 69 24 79 65</t>
  </si>
  <si>
    <t>MOUSSE DE FOIE (verrine)</t>
  </si>
  <si>
    <t>RILLETTES (verrine)</t>
  </si>
  <si>
    <t>0,18Kg</t>
  </si>
  <si>
    <t>Noix</t>
  </si>
  <si>
    <t>0,15-0,25 Kg</t>
  </si>
  <si>
    <t>Pancetta</t>
  </si>
  <si>
    <r>
      <t xml:space="preserve">MAXI viande </t>
    </r>
    <r>
      <rPr>
        <b/>
        <sz val="11"/>
        <color indexed="8"/>
        <rFont val="Arial"/>
        <family val="2"/>
      </rPr>
      <t>(2 rôti + 1 sauté de porc + 1 rouelle + 4 côtes + 2 grillades + 1 saucisse nature x6)</t>
    </r>
  </si>
  <si>
    <r>
      <t xml:space="preserve">Osso bucco X2 </t>
    </r>
    <r>
      <rPr>
        <b/>
        <i/>
        <sz val="12"/>
        <rFont val="Arial"/>
        <family val="2"/>
      </rPr>
      <t>(limité à 1 paquet par commande)</t>
    </r>
  </si>
  <si>
    <r>
      <t xml:space="preserve">MAXI viande 5 Kg </t>
    </r>
    <r>
      <rPr>
        <b/>
        <sz val="12"/>
        <rFont val="Arial"/>
        <family val="2"/>
      </rPr>
      <t>(2 tendrons + 2 blanquettes + 2x2 côtes + 1 roti epaule + 3 x 2 escalopes)</t>
    </r>
  </si>
  <si>
    <r>
      <t xml:space="preserve">MAXI escalopes 3 Kg </t>
    </r>
    <r>
      <rPr>
        <b/>
        <sz val="12"/>
        <rFont val="Arial"/>
        <family val="2"/>
      </rPr>
      <t>(10 x 2 escalopes)</t>
    </r>
  </si>
  <si>
    <r>
      <t xml:space="preserve">MAXI hachés portion 3 Kg </t>
    </r>
    <r>
      <rPr>
        <b/>
        <sz val="12"/>
        <rFont val="Arial"/>
        <family val="2"/>
      </rPr>
      <t>(6x4 portions)</t>
    </r>
  </si>
  <si>
    <t>Chair merguez de veau</t>
  </si>
  <si>
    <t>Escalopes franc-comtoise (viande hachée
+œuf+crème+comté)</t>
  </si>
  <si>
    <t>2 x 120g</t>
  </si>
  <si>
    <t>Crépinettes x 4</t>
  </si>
  <si>
    <t>0,28 Kg</t>
  </si>
  <si>
    <t>0,25 Kg</t>
  </si>
  <si>
    <t>Saucisses à l'ail des ours X6-7</t>
  </si>
  <si>
    <t>0,45 - 0,50 Kg</t>
  </si>
  <si>
    <t>Grillades sans os à la provençale X4</t>
  </si>
  <si>
    <t>0,52 - 0,56 Kg</t>
  </si>
  <si>
    <t>Chair à saucisse à l'ail des ours</t>
  </si>
  <si>
    <t>0,30 - 0,34 Kg</t>
  </si>
  <si>
    <t>Viande préparée</t>
  </si>
  <si>
    <t>Chair porguez</t>
  </si>
  <si>
    <t>4 x 130 g</t>
  </si>
  <si>
    <t>Saucisses curry X6-7</t>
  </si>
  <si>
    <t>0,45-0,50 Kg</t>
  </si>
  <si>
    <t>Chair à saucisses curry</t>
  </si>
  <si>
    <t>Rosette</t>
  </si>
  <si>
    <t>0,1 Kg</t>
  </si>
  <si>
    <t>Quiche jambon X 2</t>
  </si>
  <si>
    <t>0,450-0,500 Kg</t>
  </si>
  <si>
    <t>Brochettes aux curry X2</t>
  </si>
  <si>
    <t>Edith  BERIZZI – le souget 01270 BEAUPONT</t>
  </si>
  <si>
    <t>AMAP aux potes : contrat Avril à Septembre 2024</t>
  </si>
  <si>
    <t xml:space="preserve">29-aout </t>
  </si>
</sst>
</file>

<file path=xl/styles.xml><?xml version="1.0" encoding="utf-8"?>
<styleSheet xmlns="http://schemas.openxmlformats.org/spreadsheetml/2006/main">
  <numFmts count="2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d\-mmm"/>
    <numFmt numFmtId="174" formatCode="0.0"/>
    <numFmt numFmtId="175" formatCode="#,##0.00;[Red]\-#,##0.00"/>
    <numFmt numFmtId="176" formatCode="#,##0.00\ [$€-40C];[Red]\-#,##0.00\ [$€-40C]"/>
    <numFmt numFmtId="177" formatCode="mmm\-yyyy"/>
    <numFmt numFmtId="178" formatCode="_-* #,##0.0\ &quot;€&quot;_-;\-* #,##0.0\ &quot;€&quot;_-;_-* &quot;-&quot;??\ &quot;€&quot;_-;_-@_-"/>
    <numFmt numFmtId="179" formatCode="_-* #,##0\ &quot;€&quot;_-;\-* #,##0\ &quot;€&quot;_-;_-* &quot;-&quot;??\ &quot;€&quot;_-;_-@_-"/>
    <numFmt numFmtId="180" formatCode="_-* #,##0.0\ &quot;€&quot;_-;\-* #,##0.0\ &quot;€&quot;_-;_-* &quot;-&quot;?\ &quot;€&quot;_-;_-@_-"/>
  </numFmts>
  <fonts count="72">
    <font>
      <sz val="10"/>
      <name val="Arial"/>
      <family val="2"/>
    </font>
    <font>
      <sz val="10"/>
      <color indexed="12"/>
      <name val="Arial"/>
      <family val="2"/>
    </font>
    <font>
      <b/>
      <sz val="28"/>
      <color indexed="12"/>
      <name val="Arial"/>
      <family val="2"/>
    </font>
    <font>
      <b/>
      <sz val="22"/>
      <color indexed="8"/>
      <name val="Arial"/>
      <family val="2"/>
    </font>
    <font>
      <b/>
      <sz val="48"/>
      <color indexed="13"/>
      <name val="Edwardian Script ITC"/>
      <family val="4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3"/>
      <name val="Comic Sans MS"/>
      <family val="4"/>
    </font>
    <font>
      <b/>
      <sz val="18"/>
      <color indexed="8"/>
      <name val="Comic Sans MS"/>
      <family val="4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i/>
      <sz val="13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i/>
      <sz val="14"/>
      <color indexed="10"/>
      <name val="Arial"/>
      <family val="2"/>
    </font>
    <font>
      <b/>
      <sz val="11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b/>
      <i/>
      <sz val="16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10"/>
      <name val="Arial"/>
      <family val="2"/>
    </font>
    <font>
      <b/>
      <i/>
      <sz val="16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78" fontId="20" fillId="33" borderId="11" xfId="48" applyNumberFormat="1" applyFont="1" applyFill="1" applyBorder="1" applyAlignment="1">
      <alignment horizontal="center" vertical="center"/>
    </xf>
    <xf numFmtId="178" fontId="69" fillId="33" borderId="11" xfId="48" applyNumberFormat="1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73" fontId="48" fillId="34" borderId="11" xfId="53" applyNumberFormat="1" applyFont="1" applyFill="1" applyBorder="1" applyAlignment="1">
      <alignment horizontal="center" vertical="center" wrapText="1"/>
    </xf>
    <xf numFmtId="175" fontId="2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72" fontId="14" fillId="34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2" fontId="13" fillId="34" borderId="12" xfId="0" applyNumberFormat="1" applyFont="1" applyFill="1" applyBorder="1" applyAlignment="1">
      <alignment horizontal="center" vertical="center"/>
    </xf>
    <xf numFmtId="172" fontId="13" fillId="34" borderId="13" xfId="0" applyNumberFormat="1" applyFont="1" applyFill="1" applyBorder="1" applyAlignment="1">
      <alignment horizontal="center" vertical="center"/>
    </xf>
    <xf numFmtId="172" fontId="13" fillId="34" borderId="14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1" fillId="34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70" fillId="0" borderId="30" xfId="44" applyFont="1" applyBorder="1" applyAlignment="1">
      <alignment horizontal="center" vertical="center"/>
    </xf>
    <xf numFmtId="0" fontId="70" fillId="0" borderId="31" xfId="44" applyFont="1" applyBorder="1" applyAlignment="1">
      <alignment horizontal="center" vertical="center"/>
    </xf>
    <xf numFmtId="0" fontId="70" fillId="0" borderId="32" xfId="44" applyFont="1" applyBorder="1" applyAlignment="1">
      <alignment horizontal="center" vertical="center"/>
    </xf>
    <xf numFmtId="0" fontId="71" fillId="0" borderId="33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rmette.didou@orang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82"/>
  <sheetViews>
    <sheetView tabSelected="1" zoomScale="50" zoomScaleNormal="50" zoomScalePageLayoutView="0" workbookViewId="0" topLeftCell="A1">
      <selection activeCell="M42" sqref="M42"/>
    </sheetView>
  </sheetViews>
  <sheetFormatPr defaultColWidth="11.00390625" defaultRowHeight="12.75"/>
  <cols>
    <col min="1" max="1" width="19.140625" style="0" customWidth="1"/>
    <col min="2" max="2" width="57.8515625" style="1" customWidth="1"/>
    <col min="3" max="3" width="20.00390625" style="2" customWidth="1"/>
    <col min="4" max="4" width="10.8515625" style="2" customWidth="1"/>
    <col min="5" max="5" width="16.421875" style="1" customWidth="1"/>
    <col min="6" max="12" width="15.28125" style="1" customWidth="1"/>
    <col min="13" max="13" width="13.28125" style="1" customWidth="1"/>
    <col min="14" max="16384" width="11.00390625" style="1" customWidth="1"/>
  </cols>
  <sheetData>
    <row r="1" spans="1:13" ht="36.75" customHeight="1" thickBot="1">
      <c r="A1" s="53" t="s">
        <v>119</v>
      </c>
      <c r="B1" s="53"/>
      <c r="C1" s="53"/>
      <c r="D1" s="53"/>
      <c r="E1" s="53"/>
      <c r="F1" s="53"/>
      <c r="G1" s="54"/>
      <c r="H1" s="43"/>
      <c r="I1" s="44"/>
      <c r="J1" s="44"/>
      <c r="K1" s="44"/>
      <c r="L1" s="44"/>
      <c r="M1" s="45"/>
    </row>
    <row r="2" spans="1:20" s="3" customFormat="1" ht="33.75" customHeight="1">
      <c r="A2" s="63" t="s">
        <v>0</v>
      </c>
      <c r="B2" s="63"/>
      <c r="C2" s="63"/>
      <c r="D2" s="63"/>
      <c r="E2" s="63"/>
      <c r="F2" s="63"/>
      <c r="G2" s="64"/>
      <c r="H2" s="46"/>
      <c r="I2" s="47"/>
      <c r="J2" s="47"/>
      <c r="K2" s="47"/>
      <c r="L2" s="47"/>
      <c r="M2" s="48"/>
      <c r="O2" s="11"/>
      <c r="P2" s="11"/>
      <c r="Q2" s="11"/>
      <c r="R2" s="11"/>
      <c r="S2" s="11"/>
      <c r="T2" s="11"/>
    </row>
    <row r="3" spans="1:20" s="3" customFormat="1" ht="27.75" customHeight="1">
      <c r="A3" s="28" t="s">
        <v>1</v>
      </c>
      <c r="B3" s="29"/>
      <c r="C3" s="28" t="s">
        <v>2</v>
      </c>
      <c r="D3" s="41"/>
      <c r="E3" s="41"/>
      <c r="F3" s="41"/>
      <c r="G3" s="41"/>
      <c r="H3" s="47"/>
      <c r="I3" s="47"/>
      <c r="J3" s="47"/>
      <c r="K3" s="47"/>
      <c r="L3" s="47"/>
      <c r="M3" s="48"/>
      <c r="O3" s="12"/>
      <c r="P3" s="12"/>
      <c r="Q3" s="12"/>
      <c r="R3" s="12"/>
      <c r="S3" s="12"/>
      <c r="T3" s="12"/>
    </row>
    <row r="4" spans="1:20" s="3" customFormat="1" ht="27.75" customHeight="1" thickBot="1">
      <c r="A4" s="42" t="s">
        <v>3</v>
      </c>
      <c r="B4" s="42"/>
      <c r="C4" s="42"/>
      <c r="D4" s="42"/>
      <c r="E4" s="42"/>
      <c r="F4" s="42"/>
      <c r="G4" s="42"/>
      <c r="H4" s="47"/>
      <c r="I4" s="47"/>
      <c r="J4" s="47"/>
      <c r="K4" s="47"/>
      <c r="L4" s="47"/>
      <c r="M4" s="48"/>
      <c r="O4" s="12"/>
      <c r="P4" s="12"/>
      <c r="Q4" s="12"/>
      <c r="R4" s="12"/>
      <c r="S4" s="12"/>
      <c r="T4" s="12"/>
    </row>
    <row r="5" spans="1:20" s="3" customFormat="1" ht="27.75" customHeight="1" thickBot="1">
      <c r="A5" s="42"/>
      <c r="B5" s="42"/>
      <c r="C5" s="42"/>
      <c r="D5" s="42"/>
      <c r="E5" s="42"/>
      <c r="F5" s="42"/>
      <c r="G5" s="42"/>
      <c r="H5" s="67" t="s">
        <v>118</v>
      </c>
      <c r="I5" s="67"/>
      <c r="J5" s="67"/>
      <c r="K5" s="67"/>
      <c r="L5" s="67"/>
      <c r="M5" s="68"/>
      <c r="O5" s="13"/>
      <c r="P5" s="13"/>
      <c r="Q5" s="13"/>
      <c r="R5" s="13"/>
      <c r="S5" s="13"/>
      <c r="T5" s="13"/>
    </row>
    <row r="6" spans="1:20" s="3" customFormat="1" ht="27.75" customHeight="1" thickBot="1">
      <c r="A6" s="28" t="s">
        <v>4</v>
      </c>
      <c r="B6" s="29"/>
      <c r="C6" s="28" t="s">
        <v>5</v>
      </c>
      <c r="D6" s="41"/>
      <c r="E6" s="41"/>
      <c r="F6" s="41"/>
      <c r="G6" s="41"/>
      <c r="H6" s="70" t="s">
        <v>83</v>
      </c>
      <c r="I6" s="70"/>
      <c r="J6" s="69" t="s">
        <v>72</v>
      </c>
      <c r="K6" s="70"/>
      <c r="L6" s="70"/>
      <c r="M6" s="71"/>
      <c r="O6" s="14"/>
      <c r="P6" s="14"/>
      <c r="Q6" s="14"/>
      <c r="R6" s="14"/>
      <c r="S6" s="14"/>
      <c r="T6" s="14"/>
    </row>
    <row r="7" spans="1:20" s="3" customFormat="1" ht="34.5" customHeight="1">
      <c r="A7" s="72" t="s">
        <v>63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O7" s="14"/>
      <c r="P7" s="14"/>
      <c r="Q7" s="14"/>
      <c r="R7" s="14"/>
      <c r="S7" s="14"/>
      <c r="T7" s="14"/>
    </row>
    <row r="8" spans="1:13" ht="26.25" customHeight="1">
      <c r="A8" s="65"/>
      <c r="B8" s="65"/>
      <c r="C8" s="65"/>
      <c r="D8" s="65"/>
      <c r="E8" s="66"/>
      <c r="F8" s="50" t="s">
        <v>6</v>
      </c>
      <c r="G8" s="51"/>
      <c r="H8" s="51"/>
      <c r="I8" s="51"/>
      <c r="J8" s="51"/>
      <c r="K8" s="51"/>
      <c r="L8" s="51"/>
      <c r="M8" s="52"/>
    </row>
    <row r="9" spans="1:18" ht="33" customHeight="1">
      <c r="A9" s="58" t="s">
        <v>7</v>
      </c>
      <c r="B9" s="58"/>
      <c r="C9" s="24" t="s">
        <v>8</v>
      </c>
      <c r="D9" s="24" t="s">
        <v>9</v>
      </c>
      <c r="E9" s="25" t="s">
        <v>10</v>
      </c>
      <c r="F9" s="26">
        <v>45386</v>
      </c>
      <c r="G9" s="26">
        <v>45428</v>
      </c>
      <c r="H9" s="26">
        <v>45449</v>
      </c>
      <c r="I9" s="26">
        <v>45470</v>
      </c>
      <c r="J9" s="26">
        <v>45491</v>
      </c>
      <c r="K9" s="26" t="s">
        <v>120</v>
      </c>
      <c r="L9" s="26">
        <v>45554</v>
      </c>
      <c r="M9" s="26"/>
      <c r="N9"/>
      <c r="O9"/>
      <c r="P9"/>
      <c r="Q9"/>
      <c r="R9"/>
    </row>
    <row r="10" spans="1:18" ht="20.25" customHeight="1">
      <c r="A10" s="49" t="s">
        <v>11</v>
      </c>
      <c r="B10" s="34" t="s">
        <v>12</v>
      </c>
      <c r="C10" s="17" t="s">
        <v>13</v>
      </c>
      <c r="D10" s="20">
        <v>16</v>
      </c>
      <c r="E10" s="21">
        <v>11.7</v>
      </c>
      <c r="F10" s="18"/>
      <c r="G10" s="18"/>
      <c r="H10" s="18"/>
      <c r="I10" s="18"/>
      <c r="J10" s="18"/>
      <c r="K10" s="30"/>
      <c r="L10" s="30"/>
      <c r="M10" s="30"/>
      <c r="N10"/>
      <c r="O10"/>
      <c r="P10"/>
      <c r="Q10"/>
      <c r="R10"/>
    </row>
    <row r="11" spans="1:13" ht="20.25" customHeight="1">
      <c r="A11" s="49"/>
      <c r="B11" s="34" t="s">
        <v>14</v>
      </c>
      <c r="C11" s="17" t="s">
        <v>15</v>
      </c>
      <c r="D11" s="20">
        <v>12.7</v>
      </c>
      <c r="E11" s="21">
        <v>12.7</v>
      </c>
      <c r="F11" s="18"/>
      <c r="G11" s="18"/>
      <c r="H11" s="18"/>
      <c r="I11" s="18"/>
      <c r="J11" s="18"/>
      <c r="K11" s="30"/>
      <c r="L11" s="30"/>
      <c r="M11" s="30"/>
    </row>
    <row r="12" spans="1:13" ht="20.25" customHeight="1">
      <c r="A12" s="49"/>
      <c r="B12" s="34" t="s">
        <v>16</v>
      </c>
      <c r="C12" s="17" t="s">
        <v>17</v>
      </c>
      <c r="D12" s="20">
        <v>13.3</v>
      </c>
      <c r="E12" s="21">
        <v>6.4</v>
      </c>
      <c r="F12" s="18"/>
      <c r="G12" s="18"/>
      <c r="H12" s="18"/>
      <c r="I12" s="18"/>
      <c r="J12" s="18"/>
      <c r="K12" s="30"/>
      <c r="L12" s="30"/>
      <c r="M12" s="30"/>
    </row>
    <row r="13" spans="1:13" ht="20.25" customHeight="1">
      <c r="A13" s="49"/>
      <c r="B13" s="34" t="s">
        <v>18</v>
      </c>
      <c r="C13" s="17" t="s">
        <v>19</v>
      </c>
      <c r="D13" s="20">
        <v>16.5</v>
      </c>
      <c r="E13" s="21">
        <v>9.2</v>
      </c>
      <c r="F13" s="18"/>
      <c r="G13" s="18"/>
      <c r="H13" s="18"/>
      <c r="I13" s="18"/>
      <c r="J13" s="18"/>
      <c r="K13" s="30"/>
      <c r="L13" s="30"/>
      <c r="M13" s="30"/>
    </row>
    <row r="14" spans="1:13" ht="20.25" customHeight="1">
      <c r="A14" s="49"/>
      <c r="B14" s="34" t="s">
        <v>20</v>
      </c>
      <c r="C14" s="17" t="s">
        <v>21</v>
      </c>
      <c r="D14" s="20">
        <v>13.3</v>
      </c>
      <c r="E14" s="21">
        <v>8</v>
      </c>
      <c r="F14" s="18"/>
      <c r="G14" s="18"/>
      <c r="H14" s="18"/>
      <c r="I14" s="18"/>
      <c r="J14" s="18"/>
      <c r="K14" s="30"/>
      <c r="L14" s="30"/>
      <c r="M14" s="30"/>
    </row>
    <row r="15" spans="1:13" ht="35.25" customHeight="1">
      <c r="A15" s="49"/>
      <c r="B15" s="34" t="s">
        <v>90</v>
      </c>
      <c r="C15" s="17" t="s">
        <v>62</v>
      </c>
      <c r="D15" s="20">
        <v>13.2</v>
      </c>
      <c r="E15" s="21">
        <v>66.2</v>
      </c>
      <c r="F15" s="18"/>
      <c r="G15" s="18"/>
      <c r="H15" s="18"/>
      <c r="I15" s="18"/>
      <c r="J15" s="18"/>
      <c r="K15" s="30"/>
      <c r="L15" s="30"/>
      <c r="M15" s="30"/>
    </row>
    <row r="16" spans="1:13" ht="21.75" customHeight="1">
      <c r="A16" s="61" t="s">
        <v>107</v>
      </c>
      <c r="B16" s="34" t="s">
        <v>22</v>
      </c>
      <c r="C16" s="17" t="s">
        <v>100</v>
      </c>
      <c r="D16" s="20">
        <v>15.3</v>
      </c>
      <c r="E16" s="21">
        <v>3.9</v>
      </c>
      <c r="F16" s="18"/>
      <c r="G16" s="18"/>
      <c r="H16" s="18"/>
      <c r="I16" s="18"/>
      <c r="J16" s="18"/>
      <c r="K16" s="30"/>
      <c r="L16" s="30"/>
      <c r="M16" s="30"/>
    </row>
    <row r="17" spans="1:13" ht="21.75" customHeight="1">
      <c r="A17" s="61"/>
      <c r="B17" s="35" t="s">
        <v>98</v>
      </c>
      <c r="C17" s="31" t="s">
        <v>99</v>
      </c>
      <c r="D17" s="32">
        <v>19.3</v>
      </c>
      <c r="E17" s="33">
        <v>5.4</v>
      </c>
      <c r="F17" s="18"/>
      <c r="G17" s="18"/>
      <c r="H17" s="18"/>
      <c r="I17" s="18"/>
      <c r="J17" s="18"/>
      <c r="K17" s="30"/>
      <c r="L17" s="30"/>
      <c r="M17" s="30"/>
    </row>
    <row r="18" spans="1:13" ht="21.75" customHeight="1">
      <c r="A18" s="61"/>
      <c r="B18" s="34" t="s">
        <v>37</v>
      </c>
      <c r="C18" s="17" t="s">
        <v>17</v>
      </c>
      <c r="D18" s="20">
        <v>16.5</v>
      </c>
      <c r="E18" s="21">
        <v>7.8</v>
      </c>
      <c r="F18" s="18"/>
      <c r="G18" s="18"/>
      <c r="H18" s="18"/>
      <c r="I18" s="18"/>
      <c r="J18" s="18"/>
      <c r="K18" s="30"/>
      <c r="L18" s="30"/>
      <c r="M18" s="30"/>
    </row>
    <row r="19" spans="1:13" ht="21.75" customHeight="1">
      <c r="A19" s="61"/>
      <c r="B19" s="34" t="s">
        <v>38</v>
      </c>
      <c r="C19" s="17" t="s">
        <v>17</v>
      </c>
      <c r="D19" s="20">
        <v>16.5</v>
      </c>
      <c r="E19" s="21">
        <v>7.8</v>
      </c>
      <c r="F19" s="18"/>
      <c r="G19" s="18"/>
      <c r="H19" s="18"/>
      <c r="I19" s="18"/>
      <c r="J19" s="18"/>
      <c r="K19" s="30"/>
      <c r="L19" s="30"/>
      <c r="M19" s="30"/>
    </row>
    <row r="20" spans="1:13" ht="21.75" customHeight="1">
      <c r="A20" s="61"/>
      <c r="B20" s="35" t="s">
        <v>101</v>
      </c>
      <c r="C20" s="31" t="s">
        <v>102</v>
      </c>
      <c r="D20" s="32">
        <v>16.5</v>
      </c>
      <c r="E20" s="33">
        <v>7.8</v>
      </c>
      <c r="F20" s="18"/>
      <c r="G20" s="18"/>
      <c r="H20" s="18"/>
      <c r="I20" s="18"/>
      <c r="J20" s="18"/>
      <c r="K20" s="30"/>
      <c r="L20" s="30"/>
      <c r="M20" s="30"/>
    </row>
    <row r="21" spans="1:13" ht="21.75" customHeight="1">
      <c r="A21" s="61"/>
      <c r="B21" s="35" t="s">
        <v>110</v>
      </c>
      <c r="C21" s="31" t="s">
        <v>111</v>
      </c>
      <c r="D21" s="32">
        <v>16.5</v>
      </c>
      <c r="E21" s="33">
        <v>7.8</v>
      </c>
      <c r="F21" s="18"/>
      <c r="G21" s="18"/>
      <c r="H21" s="18"/>
      <c r="I21" s="18"/>
      <c r="J21" s="18"/>
      <c r="K21" s="30"/>
      <c r="L21" s="30"/>
      <c r="M21" s="30"/>
    </row>
    <row r="22" spans="1:13" ht="21.75" customHeight="1">
      <c r="A22" s="61"/>
      <c r="B22" s="34" t="s">
        <v>77</v>
      </c>
      <c r="C22" s="17" t="s">
        <v>17</v>
      </c>
      <c r="D22" s="20">
        <v>16.5</v>
      </c>
      <c r="E22" s="21">
        <v>7.8</v>
      </c>
      <c r="F22" s="18"/>
      <c r="G22" s="18"/>
      <c r="H22" s="18"/>
      <c r="I22" s="18"/>
      <c r="J22" s="18"/>
      <c r="K22" s="30"/>
      <c r="L22" s="30"/>
      <c r="M22" s="30"/>
    </row>
    <row r="23" spans="1:13" ht="21.75" customHeight="1">
      <c r="A23" s="61"/>
      <c r="B23" s="34" t="s">
        <v>76</v>
      </c>
      <c r="C23" s="17" t="s">
        <v>104</v>
      </c>
      <c r="D23" s="20">
        <v>17.3</v>
      </c>
      <c r="E23" s="21">
        <v>9.5</v>
      </c>
      <c r="F23" s="18"/>
      <c r="G23" s="18"/>
      <c r="H23" s="18"/>
      <c r="I23" s="18"/>
      <c r="J23" s="18"/>
      <c r="K23" s="30"/>
      <c r="L23" s="30"/>
      <c r="M23" s="30"/>
    </row>
    <row r="24" spans="1:13" ht="21.75" customHeight="1">
      <c r="A24" s="61"/>
      <c r="B24" s="35" t="s">
        <v>103</v>
      </c>
      <c r="C24" s="31" t="s">
        <v>104</v>
      </c>
      <c r="D24" s="32">
        <v>17.3</v>
      </c>
      <c r="E24" s="33">
        <v>9.5</v>
      </c>
      <c r="F24" s="18"/>
      <c r="G24" s="18"/>
      <c r="H24" s="18"/>
      <c r="I24" s="18"/>
      <c r="J24" s="18"/>
      <c r="K24" s="30"/>
      <c r="L24" s="30"/>
      <c r="M24" s="30"/>
    </row>
    <row r="25" spans="1:13" ht="21.75" customHeight="1">
      <c r="A25" s="61"/>
      <c r="B25" s="35" t="s">
        <v>117</v>
      </c>
      <c r="C25" s="31" t="s">
        <v>106</v>
      </c>
      <c r="D25" s="32">
        <v>16.5</v>
      </c>
      <c r="E25" s="33">
        <v>5.3</v>
      </c>
      <c r="F25" s="18"/>
      <c r="G25" s="18"/>
      <c r="H25" s="18"/>
      <c r="I25" s="18"/>
      <c r="J25" s="18"/>
      <c r="K25" s="30"/>
      <c r="L25" s="30"/>
      <c r="M25" s="30"/>
    </row>
    <row r="26" spans="1:13" ht="21.75" customHeight="1">
      <c r="A26" s="61"/>
      <c r="B26" s="34" t="s">
        <v>64</v>
      </c>
      <c r="C26" s="17" t="s">
        <v>68</v>
      </c>
      <c r="D26" s="20">
        <v>14.6</v>
      </c>
      <c r="E26" s="21">
        <v>7.3</v>
      </c>
      <c r="F26" s="18"/>
      <c r="G26" s="18"/>
      <c r="H26" s="18"/>
      <c r="I26" s="18"/>
      <c r="J26" s="18"/>
      <c r="K26" s="30"/>
      <c r="L26" s="30"/>
      <c r="M26" s="30"/>
    </row>
    <row r="27" spans="1:250" ht="20.25" customHeight="1">
      <c r="A27" s="61"/>
      <c r="B27" s="34" t="s">
        <v>65</v>
      </c>
      <c r="C27" s="17" t="s">
        <v>68</v>
      </c>
      <c r="D27" s="20">
        <v>14.6</v>
      </c>
      <c r="E27" s="21">
        <v>7.3</v>
      </c>
      <c r="F27" s="18"/>
      <c r="G27" s="18"/>
      <c r="H27" s="18"/>
      <c r="I27" s="18"/>
      <c r="J27" s="18"/>
      <c r="K27" s="30"/>
      <c r="L27" s="30"/>
      <c r="M27" s="3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20.25" customHeight="1">
      <c r="A28" s="61"/>
      <c r="B28" s="35" t="s">
        <v>105</v>
      </c>
      <c r="C28" s="31" t="s">
        <v>68</v>
      </c>
      <c r="D28" s="32">
        <v>14.6</v>
      </c>
      <c r="E28" s="33">
        <v>7.3</v>
      </c>
      <c r="F28" s="18"/>
      <c r="G28" s="18"/>
      <c r="H28" s="18"/>
      <c r="I28" s="18"/>
      <c r="J28" s="18"/>
      <c r="K28" s="30"/>
      <c r="L28" s="30"/>
      <c r="M28" s="30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20.25" customHeight="1">
      <c r="A29" s="61"/>
      <c r="B29" s="35" t="s">
        <v>112</v>
      </c>
      <c r="C29" s="31" t="s">
        <v>68</v>
      </c>
      <c r="D29" s="32">
        <v>14.6</v>
      </c>
      <c r="E29" s="33">
        <v>7.3</v>
      </c>
      <c r="F29" s="18"/>
      <c r="G29" s="18"/>
      <c r="H29" s="18"/>
      <c r="I29" s="18"/>
      <c r="J29" s="18"/>
      <c r="K29" s="30"/>
      <c r="L29" s="30"/>
      <c r="M29" s="30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20.25" customHeight="1">
      <c r="A30" s="61"/>
      <c r="B30" s="35" t="s">
        <v>108</v>
      </c>
      <c r="C30" s="31" t="s">
        <v>68</v>
      </c>
      <c r="D30" s="32">
        <v>14.6</v>
      </c>
      <c r="E30" s="33">
        <v>7.3</v>
      </c>
      <c r="F30" s="18"/>
      <c r="G30" s="18"/>
      <c r="H30" s="18"/>
      <c r="I30" s="18"/>
      <c r="J30" s="18"/>
      <c r="K30" s="30"/>
      <c r="L30" s="30"/>
      <c r="M30" s="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20.25" customHeight="1">
      <c r="A31" s="62"/>
      <c r="B31" s="34" t="s">
        <v>78</v>
      </c>
      <c r="C31" s="17" t="s">
        <v>23</v>
      </c>
      <c r="D31" s="20">
        <v>13.2</v>
      </c>
      <c r="E31" s="21">
        <v>6.6</v>
      </c>
      <c r="F31" s="18"/>
      <c r="G31" s="18"/>
      <c r="H31" s="18"/>
      <c r="I31" s="18"/>
      <c r="J31" s="18"/>
      <c r="K31" s="30"/>
      <c r="L31" s="30"/>
      <c r="M31" s="30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20.25" customHeight="1">
      <c r="A32" s="59" t="s">
        <v>24</v>
      </c>
      <c r="B32" s="34" t="s">
        <v>25</v>
      </c>
      <c r="C32" s="17" t="s">
        <v>88</v>
      </c>
      <c r="D32" s="20">
        <v>26.6</v>
      </c>
      <c r="E32" s="21">
        <v>5.3</v>
      </c>
      <c r="F32" s="18"/>
      <c r="G32" s="18"/>
      <c r="H32" s="18"/>
      <c r="I32" s="18"/>
      <c r="J32" s="18"/>
      <c r="K32" s="30"/>
      <c r="L32" s="30"/>
      <c r="M32" s="30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20.25" customHeight="1">
      <c r="A33" s="59"/>
      <c r="B33" s="34" t="s">
        <v>49</v>
      </c>
      <c r="C33" s="17" t="s">
        <v>48</v>
      </c>
      <c r="D33" s="20">
        <v>28</v>
      </c>
      <c r="E33" s="21">
        <v>6.5</v>
      </c>
      <c r="F33" s="18"/>
      <c r="G33" s="18"/>
      <c r="H33" s="18"/>
      <c r="I33" s="18"/>
      <c r="J33" s="18"/>
      <c r="K33" s="30"/>
      <c r="L33" s="30"/>
      <c r="M33" s="3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21" customHeight="1">
      <c r="A34" s="59"/>
      <c r="B34" s="34" t="s">
        <v>36</v>
      </c>
      <c r="C34" s="17" t="s">
        <v>47</v>
      </c>
      <c r="D34" s="20">
        <v>19.1</v>
      </c>
      <c r="E34" s="21">
        <v>4.4</v>
      </c>
      <c r="F34" s="18"/>
      <c r="G34" s="18"/>
      <c r="H34" s="18"/>
      <c r="I34" s="18"/>
      <c r="J34" s="18"/>
      <c r="K34" s="30"/>
      <c r="L34" s="30"/>
      <c r="M34" s="30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20.25" customHeight="1">
      <c r="A35" s="59"/>
      <c r="B35" s="34" t="s">
        <v>54</v>
      </c>
      <c r="C35" s="17" t="s">
        <v>53</v>
      </c>
      <c r="D35" s="20">
        <v>40.9</v>
      </c>
      <c r="E35" s="21">
        <v>4.1</v>
      </c>
      <c r="F35" s="18"/>
      <c r="G35" s="18"/>
      <c r="H35" s="18"/>
      <c r="I35" s="18"/>
      <c r="J35" s="18"/>
      <c r="K35" s="30"/>
      <c r="L35" s="30"/>
      <c r="M35" s="30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20.25" customHeight="1">
      <c r="A36" s="59"/>
      <c r="B36" s="34" t="s">
        <v>55</v>
      </c>
      <c r="C36" s="17" t="s">
        <v>53</v>
      </c>
      <c r="D36" s="20">
        <v>40.9</v>
      </c>
      <c r="E36" s="21">
        <v>4.1</v>
      </c>
      <c r="F36" s="18"/>
      <c r="G36" s="18"/>
      <c r="H36" s="18"/>
      <c r="I36" s="18"/>
      <c r="J36" s="18"/>
      <c r="K36" s="30"/>
      <c r="L36" s="30"/>
      <c r="M36" s="30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20.25" customHeight="1">
      <c r="A37" s="59"/>
      <c r="B37" s="34" t="s">
        <v>87</v>
      </c>
      <c r="C37" s="17" t="s">
        <v>53</v>
      </c>
      <c r="D37" s="20">
        <v>40.9</v>
      </c>
      <c r="E37" s="21">
        <v>4.1</v>
      </c>
      <c r="F37" s="18"/>
      <c r="G37" s="18"/>
      <c r="H37" s="18"/>
      <c r="I37" s="18"/>
      <c r="J37" s="18"/>
      <c r="K37" s="30"/>
      <c r="L37" s="30"/>
      <c r="M37" s="30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ht="20.25" customHeight="1">
      <c r="A38" s="59"/>
      <c r="B38" s="34" t="s">
        <v>89</v>
      </c>
      <c r="C38" s="17" t="s">
        <v>53</v>
      </c>
      <c r="D38" s="20">
        <v>30.1</v>
      </c>
      <c r="E38" s="21">
        <v>3.1</v>
      </c>
      <c r="F38" s="18"/>
      <c r="G38" s="18"/>
      <c r="H38" s="18"/>
      <c r="I38" s="18"/>
      <c r="J38" s="18"/>
      <c r="K38" s="30"/>
      <c r="L38" s="30"/>
      <c r="M38" s="30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ht="20.25" customHeight="1">
      <c r="A39" s="59"/>
      <c r="B39" s="35" t="s">
        <v>113</v>
      </c>
      <c r="C39" s="31" t="s">
        <v>114</v>
      </c>
      <c r="D39" s="32">
        <v>39.8</v>
      </c>
      <c r="E39" s="33">
        <v>4</v>
      </c>
      <c r="F39" s="18"/>
      <c r="G39" s="18"/>
      <c r="H39" s="18"/>
      <c r="I39" s="18"/>
      <c r="J39" s="18"/>
      <c r="K39" s="30"/>
      <c r="L39" s="30"/>
      <c r="M39" s="30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13" ht="21.75" customHeight="1">
      <c r="A40" s="59"/>
      <c r="B40" s="34" t="s">
        <v>56</v>
      </c>
      <c r="C40" s="17" t="s">
        <v>57</v>
      </c>
      <c r="D40" s="20">
        <v>23.1</v>
      </c>
      <c r="E40" s="21">
        <v>4.6</v>
      </c>
      <c r="F40" s="18"/>
      <c r="G40" s="18"/>
      <c r="H40" s="18"/>
      <c r="I40" s="18"/>
      <c r="J40" s="18"/>
      <c r="K40" s="30"/>
      <c r="L40" s="30"/>
      <c r="M40" s="30"/>
    </row>
    <row r="41" spans="1:13" ht="21.75" customHeight="1">
      <c r="A41" s="59"/>
      <c r="B41" s="35" t="s">
        <v>115</v>
      </c>
      <c r="C41" s="31" t="s">
        <v>116</v>
      </c>
      <c r="D41" s="32">
        <v>16</v>
      </c>
      <c r="E41" s="33">
        <v>8</v>
      </c>
      <c r="F41" s="18"/>
      <c r="G41" s="18"/>
      <c r="H41" s="18"/>
      <c r="I41" s="18"/>
      <c r="J41" s="18"/>
      <c r="K41" s="30"/>
      <c r="L41" s="30"/>
      <c r="M41" s="30"/>
    </row>
    <row r="42" spans="1:18" ht="21.75" customHeight="1">
      <c r="A42" s="59"/>
      <c r="B42" s="34" t="s">
        <v>66</v>
      </c>
      <c r="C42" s="17" t="s">
        <v>26</v>
      </c>
      <c r="D42" s="20">
        <v>27.7</v>
      </c>
      <c r="E42" s="21">
        <v>5</v>
      </c>
      <c r="F42" s="18"/>
      <c r="G42" s="18"/>
      <c r="H42" s="18"/>
      <c r="I42" s="18"/>
      <c r="J42" s="18"/>
      <c r="K42" s="30"/>
      <c r="L42" s="30"/>
      <c r="M42" s="30"/>
      <c r="N42"/>
      <c r="O42"/>
      <c r="P42"/>
      <c r="Q42"/>
      <c r="R42"/>
    </row>
    <row r="43" spans="1:18" ht="21.75" customHeight="1">
      <c r="A43" s="59"/>
      <c r="B43" s="34" t="s">
        <v>84</v>
      </c>
      <c r="C43" s="17" t="s">
        <v>86</v>
      </c>
      <c r="D43" s="20">
        <v>27.7</v>
      </c>
      <c r="E43" s="21">
        <v>5</v>
      </c>
      <c r="F43" s="30"/>
      <c r="G43" s="30"/>
      <c r="H43" s="18"/>
      <c r="I43" s="18"/>
      <c r="J43" s="18"/>
      <c r="K43" s="30"/>
      <c r="L43" s="30"/>
      <c r="M43" s="30"/>
      <c r="N43"/>
      <c r="O43"/>
      <c r="P43"/>
      <c r="Q43"/>
      <c r="R43"/>
    </row>
    <row r="44" spans="1:18" ht="21.75" customHeight="1">
      <c r="A44" s="59"/>
      <c r="B44" s="34" t="s">
        <v>85</v>
      </c>
      <c r="C44" s="17" t="s">
        <v>86</v>
      </c>
      <c r="D44" s="20">
        <v>33.3</v>
      </c>
      <c r="E44" s="21">
        <v>6</v>
      </c>
      <c r="F44" s="18"/>
      <c r="G44" s="18"/>
      <c r="H44" s="18"/>
      <c r="I44" s="18"/>
      <c r="J44" s="18"/>
      <c r="K44" s="30"/>
      <c r="L44" s="30"/>
      <c r="M44" s="30"/>
      <c r="N44"/>
      <c r="O44"/>
      <c r="P44"/>
      <c r="Q44"/>
      <c r="R44"/>
    </row>
    <row r="45" spans="1:18" ht="18.75">
      <c r="A45" s="59"/>
      <c r="B45" s="34" t="s">
        <v>74</v>
      </c>
      <c r="C45" s="17" t="s">
        <v>26</v>
      </c>
      <c r="D45" s="20">
        <v>33.3</v>
      </c>
      <c r="E45" s="21">
        <v>6</v>
      </c>
      <c r="F45" s="18"/>
      <c r="G45" s="18"/>
      <c r="H45" s="18"/>
      <c r="I45" s="18"/>
      <c r="J45" s="18"/>
      <c r="K45" s="30"/>
      <c r="L45" s="30"/>
      <c r="M45" s="30"/>
      <c r="N45"/>
      <c r="O45"/>
      <c r="P45"/>
      <c r="Q45"/>
      <c r="R45"/>
    </row>
    <row r="46" spans="1:250" ht="20.25" customHeight="1">
      <c r="A46" s="59"/>
      <c r="B46" s="34" t="s">
        <v>67</v>
      </c>
      <c r="C46" s="17" t="s">
        <v>26</v>
      </c>
      <c r="D46" s="20">
        <v>33.3</v>
      </c>
      <c r="E46" s="21">
        <v>6</v>
      </c>
      <c r="F46" s="18"/>
      <c r="G46" s="18"/>
      <c r="H46" s="18"/>
      <c r="I46" s="18"/>
      <c r="J46" s="18"/>
      <c r="K46" s="30"/>
      <c r="L46" s="30"/>
      <c r="M46" s="30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30" customHeight="1">
      <c r="A47" s="65"/>
      <c r="B47" s="65"/>
      <c r="C47" s="65"/>
      <c r="D47" s="65"/>
      <c r="E47" s="66"/>
      <c r="F47" s="40" t="s">
        <v>6</v>
      </c>
      <c r="G47" s="40"/>
      <c r="H47" s="40"/>
      <c r="I47" s="40"/>
      <c r="J47" s="40"/>
      <c r="K47" s="40"/>
      <c r="L47" s="40"/>
      <c r="M47" s="40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45" customHeight="1">
      <c r="A48" s="58" t="s">
        <v>7</v>
      </c>
      <c r="B48" s="58"/>
      <c r="C48" s="24" t="s">
        <v>8</v>
      </c>
      <c r="D48" s="24" t="s">
        <v>9</v>
      </c>
      <c r="E48" s="25" t="s">
        <v>10</v>
      </c>
      <c r="F48" s="26">
        <v>45386</v>
      </c>
      <c r="G48" s="26">
        <v>45428</v>
      </c>
      <c r="H48" s="26">
        <v>45449</v>
      </c>
      <c r="I48" s="26">
        <v>45470</v>
      </c>
      <c r="J48" s="26">
        <v>45491</v>
      </c>
      <c r="K48" s="26" t="s">
        <v>120</v>
      </c>
      <c r="L48" s="26">
        <v>45554</v>
      </c>
      <c r="M48" s="26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20.25" customHeight="1">
      <c r="A49" s="59" t="s">
        <v>39</v>
      </c>
      <c r="B49" s="34" t="s">
        <v>81</v>
      </c>
      <c r="C49" s="17" t="s">
        <v>40</v>
      </c>
      <c r="D49" s="20">
        <v>14.7</v>
      </c>
      <c r="E49" s="21">
        <v>7.4</v>
      </c>
      <c r="F49" s="18"/>
      <c r="G49" s="18"/>
      <c r="H49" s="18"/>
      <c r="I49" s="30"/>
      <c r="J49" s="30"/>
      <c r="K49" s="30"/>
      <c r="L49" s="30"/>
      <c r="M49" s="30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ht="20.25" customHeight="1">
      <c r="A50" s="59"/>
      <c r="B50" s="35" t="s">
        <v>91</v>
      </c>
      <c r="C50" s="19" t="s">
        <v>40</v>
      </c>
      <c r="D50" s="22">
        <v>14.7</v>
      </c>
      <c r="E50" s="21">
        <v>7.4</v>
      </c>
      <c r="F50" s="18"/>
      <c r="G50" s="18"/>
      <c r="H50" s="18"/>
      <c r="I50" s="30"/>
      <c r="J50" s="30"/>
      <c r="K50" s="30"/>
      <c r="L50" s="30"/>
      <c r="M50" s="3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20.25" customHeight="1">
      <c r="A51" s="59"/>
      <c r="B51" s="36" t="s">
        <v>69</v>
      </c>
      <c r="C51" s="19" t="s">
        <v>41</v>
      </c>
      <c r="D51" s="23">
        <v>17.3</v>
      </c>
      <c r="E51" s="21">
        <v>13</v>
      </c>
      <c r="F51" s="18"/>
      <c r="G51" s="18"/>
      <c r="H51" s="18"/>
      <c r="I51" s="30"/>
      <c r="J51" s="30"/>
      <c r="K51" s="30"/>
      <c r="L51" s="30"/>
      <c r="M51" s="30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ht="20.25" customHeight="1">
      <c r="A52" s="59"/>
      <c r="B52" s="36" t="s">
        <v>16</v>
      </c>
      <c r="C52" s="19" t="s">
        <v>40</v>
      </c>
      <c r="D52" s="22">
        <v>19.4</v>
      </c>
      <c r="E52" s="21">
        <v>9.8</v>
      </c>
      <c r="F52" s="18"/>
      <c r="G52" s="18"/>
      <c r="H52" s="18"/>
      <c r="I52" s="30"/>
      <c r="J52" s="30"/>
      <c r="K52" s="30"/>
      <c r="L52" s="30"/>
      <c r="M52" s="30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1:250" ht="20.25" customHeight="1">
      <c r="A53" s="59"/>
      <c r="B53" s="36" t="s">
        <v>70</v>
      </c>
      <c r="C53" s="19" t="s">
        <v>41</v>
      </c>
      <c r="D53" s="22">
        <v>24.2</v>
      </c>
      <c r="E53" s="21">
        <v>18.1</v>
      </c>
      <c r="F53" s="18"/>
      <c r="G53" s="18"/>
      <c r="H53" s="18"/>
      <c r="I53" s="30"/>
      <c r="J53" s="30"/>
      <c r="K53" s="30"/>
      <c r="L53" s="30"/>
      <c r="M53" s="30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ht="20.25" customHeight="1">
      <c r="A54" s="59"/>
      <c r="B54" s="36" t="s">
        <v>52</v>
      </c>
      <c r="C54" s="19" t="s">
        <v>109</v>
      </c>
      <c r="D54" s="22">
        <v>26.3</v>
      </c>
      <c r="E54" s="21">
        <v>13.1</v>
      </c>
      <c r="F54" s="18"/>
      <c r="G54" s="18"/>
      <c r="H54" s="18"/>
      <c r="I54" s="30"/>
      <c r="J54" s="30"/>
      <c r="K54" s="30"/>
      <c r="L54" s="30"/>
      <c r="M54" s="30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ht="20.25" customHeight="1">
      <c r="A55" s="59"/>
      <c r="B55" s="36" t="s">
        <v>45</v>
      </c>
      <c r="C55" s="19" t="s">
        <v>46</v>
      </c>
      <c r="D55" s="22">
        <v>23.1</v>
      </c>
      <c r="E55" s="21">
        <v>11.6</v>
      </c>
      <c r="F55" s="18"/>
      <c r="G55" s="18"/>
      <c r="H55" s="18"/>
      <c r="I55" s="30"/>
      <c r="J55" s="30"/>
      <c r="K55" s="30"/>
      <c r="L55" s="30"/>
      <c r="M55" s="30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ht="20.25" customHeight="1">
      <c r="A56" s="59"/>
      <c r="B56" s="36" t="s">
        <v>42</v>
      </c>
      <c r="C56" s="19" t="s">
        <v>41</v>
      </c>
      <c r="D56" s="22">
        <v>28.4</v>
      </c>
      <c r="E56" s="21">
        <v>21.3</v>
      </c>
      <c r="F56" s="18"/>
      <c r="G56" s="18"/>
      <c r="H56" s="18"/>
      <c r="I56" s="30"/>
      <c r="J56" s="30"/>
      <c r="K56" s="30"/>
      <c r="L56" s="30"/>
      <c r="M56" s="30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1:250" ht="20.25" customHeight="1">
      <c r="A57" s="59"/>
      <c r="B57" s="36" t="s">
        <v>79</v>
      </c>
      <c r="C57" s="19" t="s">
        <v>43</v>
      </c>
      <c r="D57" s="22">
        <v>29.4</v>
      </c>
      <c r="E57" s="21">
        <v>8.8</v>
      </c>
      <c r="F57" s="18"/>
      <c r="G57" s="18"/>
      <c r="H57" s="18"/>
      <c r="I57" s="30"/>
      <c r="J57" s="30"/>
      <c r="K57" s="30"/>
      <c r="L57" s="30"/>
      <c r="M57" s="30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ht="20.25" customHeight="1">
      <c r="A58" s="59"/>
      <c r="B58" s="36" t="s">
        <v>80</v>
      </c>
      <c r="C58" s="19" t="s">
        <v>43</v>
      </c>
      <c r="D58" s="22">
        <v>29.4</v>
      </c>
      <c r="E58" s="21">
        <v>8.8</v>
      </c>
      <c r="F58" s="18"/>
      <c r="G58" s="18"/>
      <c r="H58" s="18"/>
      <c r="I58" s="30"/>
      <c r="J58" s="30"/>
      <c r="K58" s="30"/>
      <c r="L58" s="30"/>
      <c r="M58" s="30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ht="33" customHeight="1">
      <c r="A59" s="59"/>
      <c r="B59" s="35" t="s">
        <v>96</v>
      </c>
      <c r="C59" s="19" t="s">
        <v>97</v>
      </c>
      <c r="D59" s="22">
        <v>23.1</v>
      </c>
      <c r="E59" s="33">
        <v>5.6</v>
      </c>
      <c r="F59" s="18"/>
      <c r="G59" s="18"/>
      <c r="H59" s="18"/>
      <c r="I59" s="30"/>
      <c r="J59" s="30"/>
      <c r="K59" s="30"/>
      <c r="L59" s="30"/>
      <c r="M59" s="30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ht="20.25" customHeight="1">
      <c r="A60" s="59"/>
      <c r="B60" s="36" t="s">
        <v>58</v>
      </c>
      <c r="C60" s="19" t="s">
        <v>59</v>
      </c>
      <c r="D60" s="22">
        <v>24.2</v>
      </c>
      <c r="E60" s="21">
        <v>8.6</v>
      </c>
      <c r="F60" s="18"/>
      <c r="G60" s="18"/>
      <c r="H60" s="18"/>
      <c r="I60" s="30"/>
      <c r="J60" s="30"/>
      <c r="K60" s="30"/>
      <c r="L60" s="30"/>
      <c r="M60" s="3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ht="20.25" customHeight="1">
      <c r="A61" s="59"/>
      <c r="B61" s="36" t="s">
        <v>60</v>
      </c>
      <c r="C61" s="19" t="s">
        <v>44</v>
      </c>
      <c r="D61" s="22">
        <v>28.4</v>
      </c>
      <c r="E61" s="21">
        <v>7.1</v>
      </c>
      <c r="F61" s="18"/>
      <c r="G61" s="18"/>
      <c r="H61" s="18"/>
      <c r="I61" s="30"/>
      <c r="J61" s="30"/>
      <c r="K61" s="30"/>
      <c r="L61" s="30"/>
      <c r="M61" s="30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ht="20.25" customHeight="1">
      <c r="A62" s="59"/>
      <c r="B62" s="36" t="s">
        <v>51</v>
      </c>
      <c r="C62" s="19" t="s">
        <v>41</v>
      </c>
      <c r="D62" s="22">
        <v>36.8</v>
      </c>
      <c r="E62" s="21">
        <v>26.3</v>
      </c>
      <c r="F62" s="18"/>
      <c r="G62" s="18"/>
      <c r="H62" s="18"/>
      <c r="I62" s="30"/>
      <c r="J62" s="30"/>
      <c r="K62" s="30"/>
      <c r="L62" s="30"/>
      <c r="M62" s="30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ht="20.25" customHeight="1">
      <c r="A63" s="59"/>
      <c r="B63" s="36" t="s">
        <v>82</v>
      </c>
      <c r="C63" s="19" t="s">
        <v>61</v>
      </c>
      <c r="D63" s="22">
        <v>21</v>
      </c>
      <c r="E63" s="21">
        <v>10.5</v>
      </c>
      <c r="F63" s="18"/>
      <c r="G63" s="18"/>
      <c r="H63" s="18"/>
      <c r="I63" s="30"/>
      <c r="J63" s="30"/>
      <c r="K63" s="30"/>
      <c r="L63" s="30"/>
      <c r="M63" s="30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ht="20.25" customHeight="1">
      <c r="A64" s="59"/>
      <c r="B64" s="36" t="s">
        <v>95</v>
      </c>
      <c r="C64" s="19" t="s">
        <v>46</v>
      </c>
      <c r="D64" s="22">
        <v>17.9</v>
      </c>
      <c r="E64" s="33">
        <v>8.9</v>
      </c>
      <c r="F64" s="18"/>
      <c r="G64" s="18"/>
      <c r="H64" s="18"/>
      <c r="I64" s="30"/>
      <c r="J64" s="30"/>
      <c r="K64" s="30"/>
      <c r="L64" s="30"/>
      <c r="M64" s="30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ht="40.5" customHeight="1">
      <c r="A65" s="59"/>
      <c r="B65" s="35" t="s">
        <v>92</v>
      </c>
      <c r="C65" s="19" t="s">
        <v>62</v>
      </c>
      <c r="D65" s="22">
        <v>18.1</v>
      </c>
      <c r="E65" s="21">
        <v>90.3</v>
      </c>
      <c r="F65" s="18"/>
      <c r="G65" s="18"/>
      <c r="H65" s="18"/>
      <c r="I65" s="30"/>
      <c r="J65" s="30"/>
      <c r="K65" s="30"/>
      <c r="L65" s="30"/>
      <c r="M65" s="30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ht="40.5" customHeight="1">
      <c r="A66" s="59"/>
      <c r="B66" s="35" t="s">
        <v>93</v>
      </c>
      <c r="C66" s="19" t="s">
        <v>50</v>
      </c>
      <c r="D66" s="22">
        <v>24.5</v>
      </c>
      <c r="E66" s="21">
        <v>73.5</v>
      </c>
      <c r="F66" s="18"/>
      <c r="G66" s="18"/>
      <c r="H66" s="18"/>
      <c r="I66" s="30"/>
      <c r="J66" s="30"/>
      <c r="K66" s="30"/>
      <c r="L66" s="30"/>
      <c r="M66" s="30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ht="40.5" customHeight="1">
      <c r="A67" s="59"/>
      <c r="B67" s="35" t="s">
        <v>94</v>
      </c>
      <c r="C67" s="19" t="s">
        <v>50</v>
      </c>
      <c r="D67" s="22">
        <v>22.1</v>
      </c>
      <c r="E67" s="21">
        <v>66.2</v>
      </c>
      <c r="F67" s="18"/>
      <c r="G67" s="18"/>
      <c r="H67" s="18"/>
      <c r="I67" s="30"/>
      <c r="J67" s="30"/>
      <c r="K67" s="30"/>
      <c r="L67" s="30"/>
      <c r="M67" s="30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13" ht="38.25" customHeight="1">
      <c r="A68" s="60" t="s">
        <v>27</v>
      </c>
      <c r="B68" s="60"/>
      <c r="C68" s="60"/>
      <c r="D68" s="60"/>
      <c r="E68" s="60"/>
      <c r="F68" s="27" t="e">
        <f>F10*$E$10+F11*$E$11+F12*$E$12+F13*$E$13+F14*$E$14+F15*$E$15+F16*$E$16+F18*$E$18+F19*$E$19+F22*$E$22+F23*$E$23+F31*$E$31+F33*$E$33+F34*$E$34+F35*$E$35+F36*$E$36+F38*$E$38+F40*$E$40+F42*$E$42+F46*$E$46+F49*$E$49+F50*$E$50+F51*$E$51+F52*$E$52+F32*$E$32+#REF!*#REF!+$E$53*F53+$E$54*F54+$E$55*F55+F56*$E$56+F57*$E$57+F58*$E$58+F60*$E$60+F61*$E$61+$E$62*F62+$E$63*F63+$E$65*F65+$E$66*F66+$E$67*F67+$E$26*F26+$E$27*F27+$E$45*F45+$E$43*F43+$E$44*F44+$E$37*F37+$E$24*F24+$E$25*F25+$E$17*F17+$E$20*F20+#REF!*#REF!+$E$28*F28+$E$30*F30+$E$59*F59+$E$64*F64+$E$21*F21+$E$29*F29+$E$39*F39+$E$41*F41</f>
        <v>#REF!</v>
      </c>
      <c r="G68" s="27" t="e">
        <f>G10*$E$10+G11*$E$11+G12*$E$12+G13*$E$13+G14*$E$14+G15*$E$15+G16*$E$16+G18*$E$18+G19*$E$19+G22*$E$22+G23*$E$23+G31*$E$31+G33*$E$33+G34*$E$34+G35*$E$35+G36*$E$36+G38*$E$38+G40*$E$40+G42*$E$42+G46*$E$46+G49*$E$49+G50*$E$50+G51*$E$51+G52*$E$52+G32*$E$32+#REF!*#REF!+$E$53*G53+$E$54*G54+$E$55*G55+G56*$E$56+G57*$E$57+G58*$E$58+G60*$E$60+G61*$E$61+$E$62*G62+$E$63*G63+$E$65*G65+$E$66*G66+$E$67*G67+$E$26*G26+$E$27*G27+$E$45*G45+$E$43*G43+$E$44*G44+$E$37*G37+$E$24*G24+$E$25*G25+$E$17*G17+$E$20*G20+#REF!*#REF!+$E$28*G28+$E$30*G30+$E$59*G59+$E$64*G64+$E$21*G21+$E$29*G29+$E$39*G39+$E$41*G41</f>
        <v>#REF!</v>
      </c>
      <c r="H68" s="27" t="e">
        <f>H10*$E$10+H11*$E$11+H12*$E$12+H13*$E$13+H14*$E$14+H15*$E$15+H16*$E$16+H18*$E$18+H19*$E$19+H22*$E$22+H23*$E$23+H31*$E$31+H33*$E$33+H34*$E$34+H35*$E$35+H36*$E$36+H38*$E$38+H40*$E$40+H42*$E$42+H46*$E$46+H49*$E$49+H50*$E$50+H51*$E$51+H52*$E$52+H32*$E$32+#REF!*#REF!+$E$53*H53+$E$54*H54+$E$55*H55+H56*$E$56+H57*$E$57+H58*$E$58+H60*$E$60+H61*$E$61+$E$62*H62+$E$63*H63+$E$65*H65+$E$66*H66+$E$67*H67+$E$26*H26+$E$27*H27+$E$45*H45+$E$43*H43+$E$44*H44+$E$37*H37+$E$24*H24+$E$25*H25+$E$17*H17+$E$20*H20+#REF!*#REF!+$E$28*H28+$E$30*H30+$E$59*H59+$E$64*H64+$E$21*H21+$E$29*H29+$E$39*H39+$E$41*H41</f>
        <v>#REF!</v>
      </c>
      <c r="I68" s="27" t="e">
        <f>I10*$E$10+I11*$E$11+I12*$E$12+I13*$E$13+I14*$E$14+I15*$E$15+I16*$E$16+I18*$E$18+I19*$E$19+I22*$E$22+I23*$E$23+I31*$E$31+I33*$E$33+I34*$E$34+I35*$E$35+I36*$E$36+I38*$E$38+I40*$E$40+I42*$E$42+I46*$E$46+I49*$E$49+I50*$E$50+I51*$E$51+I52*$E$52+I32*$E$32+#REF!*#REF!+$E$53*I53+$E$54*I54+$E$55*I55+I56*$E$56+I57*$E$57+I58*$E$58+I60*$E$60+I61*$E$61+$E$62*I62+$E$63*I63+$E$65*I65+$E$66*I66+$E$67*I67+$E$26*I26+$E$27*I27+$E$45*I45+$E$43*I43+$E$44*I44+$E$37*I37+$E$24*I24+$E$25*I25+$E$17*I17+$E$20*I20+#REF!*#REF!+$E$28*I28+$E$30*I30+$E$59*I59+$E$64*I64+$E$21*I21+$E$29*I29+$E$39*I39+$E$41*I41</f>
        <v>#REF!</v>
      </c>
      <c r="J68" s="27" t="e">
        <f>J10*$E$10+J11*$E$11+J12*$E$12+J13*$E$13+J14*$E$14+J15*$E$15+J16*$E$16+J18*$E$18+J19*$E$19+J22*$E$22+J23*$E$23+J31*$E$31+J33*$E$33+J34*$E$34+J35*$E$35+J36*$E$36+J38*$E$38+J40*$E$40+J42*$E$42+J46*$E$46+J49*$E$49+J50*$E$50+J51*$E$51+J52*$E$52+J32*$E$32+#REF!*#REF!+$E$53*J53+$E$54*J54+$E$55*J55+J56*$E$56+J57*$E$57+J58*$E$58+J60*$E$60+J61*$E$61+$E$62*J62+$E$63*J63+$E$65*J65+$E$66*J66+$E$67*J67+$E$26*J26+$E$27*J27+$E$45*J45+$E$43*J43+$E$44*J44+$E$37*J37+$E$24*J24+$E$25*J25+$E$17*J17+$E$20*J20+#REF!*#REF!+$E$28*J28+$E$30*J30+$E$59*J59+$E$64*J64+$E$21*J21+$E$29*J29+$E$39*J39+$E$41*J41</f>
        <v>#REF!</v>
      </c>
      <c r="K68" s="27" t="e">
        <f>K10*$E$10+K11*$E$11+K12*$E$12+K13*$E$13+K14*$E$14+K15*$E$15+K16*$E$16+K18*$E$18+K19*$E$19+K22*$E$22+K23*$E$23+K31*$E$31+K33*$E$33+K34*$E$34+K35*$E$35+K36*$E$36+K38*$E$38+K40*$E$40+K42*$E$42+K46*$E$46+K49*$E$49+K50*$E$50+K51*$E$51+K52*$E$52+K32*$E$32+#REF!*#REF!+$E$53*K53+$E$54*K54+$E$55*K55+K56*$E$56+K57*$E$57+K58*$E$58+K60*$E$60+K61*$E$61+$E$62*K62+$E$63*K63+$E$65*K65+$E$66*K66+$E$67*K67+$E$26*K26+$E$27*K27+$E$45*K45+$E$43*K43+$E$44*K44+$E$37*K37+$E$24*K24+$E$25*K25+$E$17*K17+$E$20*K20+#REF!*#REF!+$E$28*K28+$E$30*K30+$E$59*K59+$E$64*K64+$E$21*K21+$E$29*K29+$E$39*K39+$E$41*K41</f>
        <v>#REF!</v>
      </c>
      <c r="L68" s="27" t="e">
        <f>L10*$E$10+L11*$E$11+L12*$E$12+L13*$E$13+L14*$E$14+L15*$E$15+L16*$E$16+L18*$E$18+L19*$E$19+L22*$E$22+L23*$E$23+L31*$E$31+L33*$E$33+L34*$E$34+L35*$E$35+L36*$E$36+L38*$E$38+L40*$E$40+L42*$E$42+L46*$E$46+L49*$E$49+L50*$E$50+L51*$E$51+L52*$E$52+L32*$E$32+#REF!*#REF!+$E$53*L53+$E$54*L54+$E$55*L55+L56*$E$56+L57*$E$57+L58*$E$58+L60*$E$60+L61*$E$61+$E$62*L62+$E$63*L63+$E$65*L65+$E$66*L66+$E$67*L67+$E$26*L26+$E$27*L27+$E$45*L45+$E$43*L43+$E$44*L44+$E$37*L37+$E$24*L24+$E$25*L25+$E$17*L17+$E$20*L20+#REF!*#REF!+$E$28*L28+$E$30*L30+$E$59*L59+$E$64*L64+$E$21*L21+$E$29*L29+$E$39*L39+$E$41*L41+#REF!*#REF!</f>
        <v>#REF!</v>
      </c>
      <c r="M68" s="27" t="e">
        <f>M10*$E$10+M11*$E$11+M12*$E$12+M13*$E$13+M14*$E$14+M15*$E$15+M16*$E$16+M18*$E$18+M19*$E$19+M22*$E$22+M23*$E$23+M31*$E$31+M33*$E$33+M34*$E$34+M35*$E$35+M36*$E$36+M38*$E$38+M40*$E$40+M42*$E$42+M46*$E$46+M49*$E$49+M50*$E$50+M51*$E$51+M52*$E$52+M32*$E$32+#REF!*#REF!+$E$53*M53+$E$54*M54+$E$55*M55+M56*$E$56+M57*$E$57+M58*$E$58+M60*$E$60+M61*$E$61+$E$62*M62+$E$63*M63+$E$65*M65+$E$66*M66+$E$67*M67+$E$26*M26+$E$27*M27+$E$45*M45+$E$43*M43+$E$44*M44+$E$37*M37+$E$24*M24+$E$25*M25+$E$17*M17+$E$20*M20+#REF!*#REF!+$E$28*M28+$E$30*M30+$E$59*M59+$E$64*M64+$E$21*M21+$E$29*M29+$E$39*M39+$E$41*M41+#REF!*#REF!</f>
        <v>#REF!</v>
      </c>
    </row>
    <row r="69" spans="1:13" ht="27" customHeight="1">
      <c r="A69" s="37" t="s">
        <v>73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ht="45.75" customHeight="1">
      <c r="A70" s="37" t="s">
        <v>71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9"/>
    </row>
    <row r="71" spans="1:13" ht="22.5" customHeight="1">
      <c r="A71" s="37" t="s">
        <v>75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9"/>
    </row>
    <row r="72" spans="1:13" ht="34.5" customHeight="1">
      <c r="A72" s="37" t="s">
        <v>28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9"/>
    </row>
    <row r="73" spans="1:12" s="6" customFormat="1" ht="25.5" customHeight="1" thickBot="1">
      <c r="A73" s="5"/>
      <c r="B73" s="55" t="s">
        <v>29</v>
      </c>
      <c r="C73" s="56"/>
      <c r="D73" s="5"/>
      <c r="E73" s="5"/>
      <c r="F73" s="5"/>
      <c r="G73" s="5"/>
      <c r="H73" s="5"/>
      <c r="I73" s="5"/>
      <c r="J73" s="5"/>
      <c r="K73" s="5"/>
      <c r="L73" s="5"/>
    </row>
    <row r="74" spans="1:12" s="6" customFormat="1" ht="25.5" customHeight="1" thickBot="1">
      <c r="A74" s="5"/>
      <c r="B74" s="15" t="s">
        <v>30</v>
      </c>
      <c r="C74" s="16" t="e">
        <f>SUM(F68:K68)</f>
        <v>#REF!</v>
      </c>
      <c r="D74" s="5"/>
      <c r="E74" s="5"/>
      <c r="F74" s="57" t="s">
        <v>35</v>
      </c>
      <c r="G74" s="57"/>
      <c r="H74" s="57"/>
      <c r="I74" s="57"/>
      <c r="J74" s="57"/>
      <c r="K74" s="5"/>
      <c r="L74" s="5"/>
    </row>
    <row r="75" spans="1:12" s="6" customFormat="1" ht="25.5" customHeight="1" thickBot="1">
      <c r="A75" s="5"/>
      <c r="B75" s="15" t="s">
        <v>31</v>
      </c>
      <c r="C75" s="16" t="e">
        <f>C74/2</f>
        <v>#REF!</v>
      </c>
      <c r="F75" s="7" t="s">
        <v>32</v>
      </c>
      <c r="G75" s="8"/>
      <c r="H75" s="8"/>
      <c r="I75" s="8"/>
      <c r="J75" s="7" t="s">
        <v>33</v>
      </c>
      <c r="K75" s="8"/>
      <c r="L75" s="8"/>
    </row>
    <row r="76" spans="1:12" s="6" customFormat="1" ht="25.5" customHeight="1" thickBot="1">
      <c r="A76" s="5"/>
      <c r="B76" s="15" t="s">
        <v>34</v>
      </c>
      <c r="C76" s="16" t="e">
        <f>C74/4</f>
        <v>#REF!</v>
      </c>
      <c r="F76" s="4"/>
      <c r="G76" s="8"/>
      <c r="H76" s="8"/>
      <c r="I76" s="8"/>
      <c r="J76" s="4"/>
      <c r="K76" s="8"/>
      <c r="L76" s="8"/>
    </row>
    <row r="77" spans="6:12" ht="12.75">
      <c r="F77" s="4"/>
      <c r="G77" s="4"/>
      <c r="H77" s="4"/>
      <c r="I77" s="4"/>
      <c r="J77" s="4"/>
      <c r="K77" s="4"/>
      <c r="L77" s="4"/>
    </row>
    <row r="78" spans="6:12" ht="12.75">
      <c r="F78" s="4"/>
      <c r="G78" s="4"/>
      <c r="H78" s="4"/>
      <c r="I78" s="4"/>
      <c r="J78" s="4"/>
      <c r="K78" s="4"/>
      <c r="L78" s="4"/>
    </row>
    <row r="80" spans="1:12" ht="12.75">
      <c r="A80" s="1"/>
      <c r="C80" s="1"/>
      <c r="D80" s="1"/>
      <c r="F80"/>
      <c r="K80"/>
      <c r="L80"/>
    </row>
    <row r="81" spans="3:12" ht="15.75">
      <c r="C81" s="9"/>
      <c r="D81" s="9"/>
      <c r="E81" s="9"/>
      <c r="F81" s="9"/>
      <c r="G81" s="10"/>
      <c r="H81" s="10"/>
      <c r="I81" s="10"/>
      <c r="J81" s="10"/>
      <c r="K81" s="10"/>
      <c r="L81" s="10"/>
    </row>
    <row r="82" spans="2:6" ht="15.75">
      <c r="B82"/>
      <c r="C82" s="9"/>
      <c r="D82" s="9"/>
      <c r="E82" s="9"/>
      <c r="F82" s="9"/>
    </row>
  </sheetData>
  <sheetProtection/>
  <mergeCells count="29">
    <mergeCell ref="A2:G2"/>
    <mergeCell ref="A32:A46"/>
    <mergeCell ref="A47:E47"/>
    <mergeCell ref="H5:M5"/>
    <mergeCell ref="J6:M6"/>
    <mergeCell ref="A7:M7"/>
    <mergeCell ref="H6:I6"/>
    <mergeCell ref="A8:E8"/>
    <mergeCell ref="A9:B9"/>
    <mergeCell ref="B73:C73"/>
    <mergeCell ref="F74:J74"/>
    <mergeCell ref="D6:G6"/>
    <mergeCell ref="A48:B48"/>
    <mergeCell ref="A49:A67"/>
    <mergeCell ref="A68:E68"/>
    <mergeCell ref="A72:M72"/>
    <mergeCell ref="A16:A31"/>
    <mergeCell ref="A69:M69"/>
    <mergeCell ref="A70:M70"/>
    <mergeCell ref="A71:M71"/>
    <mergeCell ref="F47:M47"/>
    <mergeCell ref="D3:G3"/>
    <mergeCell ref="A4:A5"/>
    <mergeCell ref="B4:G4"/>
    <mergeCell ref="B5:G5"/>
    <mergeCell ref="H1:M4"/>
    <mergeCell ref="A10:A15"/>
    <mergeCell ref="F8:M8"/>
    <mergeCell ref="A1:G1"/>
  </mergeCells>
  <hyperlinks>
    <hyperlink ref="J6" r:id="rId1" display="fermette.didou@orange.fr"/>
  </hyperlinks>
  <printOptions/>
  <pageMargins left="0.1968503937007874" right="0.03937007874015748" top="0.5118110236220472" bottom="0.9448818897637796" header="0.5118110236220472" footer="0.5118110236220472"/>
  <pageSetup fitToHeight="1" fitToWidth="1" horizontalDpi="600" verticalDpi="600" orientation="portrait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BERIZZI Laurent</dc:creator>
  <cp:keywords/>
  <dc:description/>
  <cp:lastModifiedBy>Sabine mac</cp:lastModifiedBy>
  <cp:lastPrinted>2019-09-05T15:16:08Z</cp:lastPrinted>
  <dcterms:created xsi:type="dcterms:W3CDTF">2013-08-29T09:19:51Z</dcterms:created>
  <dcterms:modified xsi:type="dcterms:W3CDTF">2024-03-21T20:49:00Z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